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8_{238A4A6E-53AF-4B55-B969-72A8D0E44858}" xr6:coauthVersionLast="47" xr6:coauthVersionMax="47" xr10:uidLastSave="{00000000-0000-0000-0000-000000000000}"/>
  <bookViews>
    <workbookView xWindow="-105" yWindow="0" windowWidth="13680" windowHeight="15585" xr2:uid="{00000000-000D-0000-FFFF-FFFF00000000}"/>
  </bookViews>
  <sheets>
    <sheet name="Sladoled" sheetId="1" r:id="rId1"/>
  </sheets>
  <definedNames>
    <definedName name="letniizkupiček">Sladoled!$K$4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8" i="1"/>
  <c r="K7" i="1"/>
  <c r="K6" i="1"/>
  <c r="I9" i="1"/>
  <c r="J9" i="1"/>
  <c r="I7" i="1"/>
  <c r="I8" i="1"/>
  <c r="I6" i="1"/>
  <c r="D9" i="1"/>
  <c r="E9" i="1"/>
  <c r="F9" i="1"/>
  <c r="G9" i="1"/>
  <c r="H9" i="1"/>
  <c r="C9" i="1"/>
</calcChain>
</file>

<file path=xl/sharedStrings.xml><?xml version="1.0" encoding="utf-8"?>
<sst xmlns="http://schemas.openxmlformats.org/spreadsheetml/2006/main" count="12" uniqueCount="12">
  <si>
    <t>Prodaja sladoleda</t>
  </si>
  <si>
    <t>število prodanih sladoledov</t>
  </si>
  <si>
    <t>maj</t>
  </si>
  <si>
    <t>povprečje</t>
  </si>
  <si>
    <t>skupaj</t>
  </si>
  <si>
    <t>prodajna cena</t>
  </si>
  <si>
    <t>letni izkupiček</t>
  </si>
  <si>
    <t>jun</t>
  </si>
  <si>
    <t>jul</t>
  </si>
  <si>
    <t>avg</t>
  </si>
  <si>
    <t>sep</t>
  </si>
  <si>
    <t>okt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</si>
</sst>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 shrinkToFit="1"/>
    </xf>
    <xf numFmtId="2" fontId="2" fillId="2" borderId="13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+mn-lt"/>
              </a:rPr>
              <a:t>Prodaja sladoleda</a:t>
            </a:r>
            <a:endParaRPr lang="sl-SI" b="1">
              <a:latin typeface="+mn-lt"/>
            </a:endParaRPr>
          </a:p>
          <a:p>
            <a:pPr>
              <a:defRPr b="1"/>
            </a:pPr>
            <a:r>
              <a:rPr lang="sl-SI" sz="1100" b="0"/>
              <a:t>po mesecih</a:t>
            </a:r>
            <a:endParaRPr lang="en-US" sz="1100" b="0"/>
          </a:p>
        </c:rich>
      </c:tx>
      <c:layout>
        <c:manualLayout>
          <c:xMode val="edge"/>
          <c:yMode val="edge"/>
          <c:x val="0.39104074123655719"/>
          <c:y val="2.08659260741598E-2"/>
        </c:manualLayout>
      </c:layout>
      <c:overlay val="0"/>
      <c:spPr>
        <a:noFill/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9.837026940411428E-2"/>
          <c:y val="0.22610317493959561"/>
          <c:w val="0.87483941632489137"/>
          <c:h val="0.58162405253087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Sladoled!$B$6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Sladoled!$C$5:$H$5</c:f>
              <c:strCache>
                <c:ptCount val="6"/>
                <c:pt idx="0">
                  <c:v>maj</c:v>
                </c:pt>
                <c:pt idx="1">
                  <c:v>jun</c:v>
                </c:pt>
                <c:pt idx="2">
                  <c:v>jul</c:v>
                </c:pt>
                <c:pt idx="3">
                  <c:v>avg</c:v>
                </c:pt>
                <c:pt idx="4">
                  <c:v>sep</c:v>
                </c:pt>
                <c:pt idx="5">
                  <c:v>okt</c:v>
                </c:pt>
              </c:strCache>
            </c:strRef>
          </c:cat>
          <c:val>
            <c:numRef>
              <c:f>Sladoled!$C$6:$H$6</c:f>
              <c:numCache>
                <c:formatCode>General</c:formatCode>
                <c:ptCount val="6"/>
                <c:pt idx="0">
                  <c:v>112</c:v>
                </c:pt>
                <c:pt idx="1">
                  <c:v>165</c:v>
                </c:pt>
                <c:pt idx="2">
                  <c:v>233</c:v>
                </c:pt>
                <c:pt idx="3">
                  <c:v>247</c:v>
                </c:pt>
                <c:pt idx="4">
                  <c:v>123</c:v>
                </c:pt>
                <c:pt idx="5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2-4426-B218-9611F8C22257}"/>
            </c:ext>
          </c:extLst>
        </c:ser>
        <c:ser>
          <c:idx val="1"/>
          <c:order val="1"/>
          <c:tx>
            <c:strRef>
              <c:f>Sladoled!$B$7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Sladoled!$C$5:$H$5</c:f>
              <c:strCache>
                <c:ptCount val="6"/>
                <c:pt idx="0">
                  <c:v>maj</c:v>
                </c:pt>
                <c:pt idx="1">
                  <c:v>jun</c:v>
                </c:pt>
                <c:pt idx="2">
                  <c:v>jul</c:v>
                </c:pt>
                <c:pt idx="3">
                  <c:v>avg</c:v>
                </c:pt>
                <c:pt idx="4">
                  <c:v>sep</c:v>
                </c:pt>
                <c:pt idx="5">
                  <c:v>okt</c:v>
                </c:pt>
              </c:strCache>
            </c:strRef>
          </c:cat>
          <c:val>
            <c:numRef>
              <c:f>Sladoled!$C$7:$H$7</c:f>
              <c:numCache>
                <c:formatCode>General</c:formatCode>
                <c:ptCount val="6"/>
                <c:pt idx="0">
                  <c:v>124</c:v>
                </c:pt>
                <c:pt idx="1">
                  <c:v>182</c:v>
                </c:pt>
                <c:pt idx="2">
                  <c:v>246</c:v>
                </c:pt>
                <c:pt idx="3">
                  <c:v>252</c:v>
                </c:pt>
                <c:pt idx="4">
                  <c:v>147</c:v>
                </c:pt>
                <c:pt idx="5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2-4426-B218-9611F8C22257}"/>
            </c:ext>
          </c:extLst>
        </c:ser>
        <c:ser>
          <c:idx val="2"/>
          <c:order val="2"/>
          <c:tx>
            <c:strRef>
              <c:f>Sladoled!$B$8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Sladoled!$C$5:$H$5</c:f>
              <c:strCache>
                <c:ptCount val="6"/>
                <c:pt idx="0">
                  <c:v>maj</c:v>
                </c:pt>
                <c:pt idx="1">
                  <c:v>jun</c:v>
                </c:pt>
                <c:pt idx="2">
                  <c:v>jul</c:v>
                </c:pt>
                <c:pt idx="3">
                  <c:v>avg</c:v>
                </c:pt>
                <c:pt idx="4">
                  <c:v>sep</c:v>
                </c:pt>
                <c:pt idx="5">
                  <c:v>okt</c:v>
                </c:pt>
              </c:strCache>
            </c:strRef>
          </c:cat>
          <c:val>
            <c:numRef>
              <c:f>Sladoled!$C$8:$H$8</c:f>
              <c:numCache>
                <c:formatCode>General</c:formatCode>
                <c:ptCount val="6"/>
                <c:pt idx="0">
                  <c:v>144</c:v>
                </c:pt>
                <c:pt idx="1">
                  <c:v>215</c:v>
                </c:pt>
                <c:pt idx="2">
                  <c:v>175</c:v>
                </c:pt>
                <c:pt idx="3">
                  <c:v>162</c:v>
                </c:pt>
                <c:pt idx="4">
                  <c:v>133</c:v>
                </c:pt>
                <c:pt idx="5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B2-4426-B218-9611F8C2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28351775"/>
        <c:axId val="1728372895"/>
      </c:barChart>
      <c:catAx>
        <c:axId val="1728351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728372895"/>
        <c:crosses val="autoZero"/>
        <c:auto val="1"/>
        <c:lblAlgn val="ctr"/>
        <c:lblOffset val="100"/>
        <c:noMultiLvlLbl val="0"/>
      </c:catAx>
      <c:valAx>
        <c:axId val="1728372895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število prodanih sladoledov</a:t>
                </a:r>
              </a:p>
            </c:rich>
          </c:tx>
          <c:layout>
            <c:manualLayout>
              <c:xMode val="edge"/>
              <c:yMode val="edge"/>
              <c:x val="1.6486347243688821E-2"/>
              <c:y val="0.247786322401888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728351775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b="1"/>
              <a:t>Delež</a:t>
            </a:r>
            <a:r>
              <a:rPr lang="sl-SI" b="1" baseline="0"/>
              <a:t> izkupička</a:t>
            </a:r>
          </a:p>
          <a:p>
            <a:pPr>
              <a:defRPr/>
            </a:pPr>
            <a:r>
              <a:rPr lang="sl-SI" sz="1100" b="0"/>
              <a:t>zadnjih treh let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</c:dPt>
          <c:dPt>
            <c:idx val="1"/>
            <c:bubble3D val="0"/>
            <c:explosion val="18"/>
            <c:spPr>
              <a:solidFill>
                <a:schemeClr val="accent2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83B-46CB-8D95-661EB745FA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Sladoled!$B$6:$B$8</c:f>
              <c:numCache>
                <c:formatCode>General</c:formatCode>
                <c:ptCount val="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</c:numCache>
            </c:numRef>
          </c:cat>
          <c:val>
            <c:numRef>
              <c:f>Sladoled!$K$6:$K$8</c:f>
              <c:numCache>
                <c:formatCode>0.00</c:formatCode>
                <c:ptCount val="3"/>
                <c:pt idx="0">
                  <c:v>754.40000000000009</c:v>
                </c:pt>
                <c:pt idx="1">
                  <c:v>1048</c:v>
                </c:pt>
                <c:pt idx="2">
                  <c:v>1027.4000000000001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B-46CB-8D95-661EB745FA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10</xdr:row>
      <xdr:rowOff>4761</xdr:rowOff>
    </xdr:from>
    <xdr:to>
      <xdr:col>11</xdr:col>
      <xdr:colOff>19049</xdr:colOff>
      <xdr:row>26</xdr:row>
      <xdr:rowOff>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254BDD1A-5199-D2BD-B494-75D2815A8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</xdr:colOff>
      <xdr:row>28</xdr:row>
      <xdr:rowOff>28575</xdr:rowOff>
    </xdr:from>
    <xdr:to>
      <xdr:col>9</xdr:col>
      <xdr:colOff>1</xdr:colOff>
      <xdr:row>41</xdr:row>
      <xdr:rowOff>180975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9A0105F8-F629-5289-B42D-5F0A4FDEE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9"/>
  <sheetViews>
    <sheetView tabSelected="1" topLeftCell="A12" workbookViewId="0">
      <selection activeCell="L32" sqref="L32"/>
    </sheetView>
  </sheetViews>
  <sheetFormatPr defaultRowHeight="15" x14ac:dyDescent="0.25"/>
  <cols>
    <col min="2" max="2" width="9.85546875" bestFit="1" customWidth="1"/>
    <col min="10" max="10" width="9.140625" customWidth="1"/>
  </cols>
  <sheetData>
    <row r="2" spans="2:11" ht="23.25" x14ac:dyDescent="0.3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</row>
    <row r="3" spans="2:11" ht="15.75" thickBot="1" x14ac:dyDescent="0.3"/>
    <row r="4" spans="2:11" x14ac:dyDescent="0.25">
      <c r="B4" s="1"/>
      <c r="C4" s="10" t="s">
        <v>1</v>
      </c>
      <c r="D4" s="11"/>
      <c r="E4" s="11"/>
      <c r="F4" s="11"/>
      <c r="G4" s="11"/>
      <c r="H4" s="11"/>
      <c r="I4" s="12" t="s">
        <v>4</v>
      </c>
      <c r="J4" s="13" t="s">
        <v>5</v>
      </c>
      <c r="K4" s="14" t="s">
        <v>6</v>
      </c>
    </row>
    <row r="5" spans="2:11" ht="15.75" thickBot="1" x14ac:dyDescent="0.3">
      <c r="B5" s="1"/>
      <c r="C5" s="8" t="s">
        <v>2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15"/>
      <c r="J5" s="16"/>
      <c r="K5" s="17"/>
    </row>
    <row r="6" spans="2:11" x14ac:dyDescent="0.25">
      <c r="B6" s="4">
        <v>2005</v>
      </c>
      <c r="C6" s="5">
        <v>112</v>
      </c>
      <c r="D6" s="5">
        <v>165</v>
      </c>
      <c r="E6" s="5">
        <v>233</v>
      </c>
      <c r="F6" s="5">
        <v>247</v>
      </c>
      <c r="G6" s="5">
        <v>123</v>
      </c>
      <c r="H6" s="5">
        <v>63</v>
      </c>
      <c r="I6" s="21">
        <f>SUM(C6:H6)</f>
        <v>943</v>
      </c>
      <c r="J6" s="27">
        <v>0.8</v>
      </c>
      <c r="K6" s="24">
        <f>943*0.8</f>
        <v>754.40000000000009</v>
      </c>
    </row>
    <row r="7" spans="2:11" x14ac:dyDescent="0.25">
      <c r="B7" s="6">
        <v>2006</v>
      </c>
      <c r="C7" s="7">
        <v>124</v>
      </c>
      <c r="D7" s="7">
        <v>182</v>
      </c>
      <c r="E7" s="7">
        <v>246</v>
      </c>
      <c r="F7" s="7">
        <v>252</v>
      </c>
      <c r="G7" s="7">
        <v>147</v>
      </c>
      <c r="H7" s="7">
        <v>97</v>
      </c>
      <c r="I7" s="22">
        <f t="shared" ref="I7:I8" si="0">SUM(C7:H7)</f>
        <v>1048</v>
      </c>
      <c r="J7" s="28">
        <v>1</v>
      </c>
      <c r="K7" s="25">
        <f>I7*J7</f>
        <v>1048</v>
      </c>
    </row>
    <row r="8" spans="2:11" ht="15.75" thickBot="1" x14ac:dyDescent="0.3">
      <c r="B8" s="8">
        <v>2007</v>
      </c>
      <c r="C8" s="9">
        <v>144</v>
      </c>
      <c r="D8" s="9">
        <v>215</v>
      </c>
      <c r="E8" s="9">
        <v>175</v>
      </c>
      <c r="F8" s="9">
        <v>162</v>
      </c>
      <c r="G8" s="9">
        <v>133</v>
      </c>
      <c r="H8" s="9">
        <v>105</v>
      </c>
      <c r="I8" s="23">
        <f t="shared" si="0"/>
        <v>934</v>
      </c>
      <c r="J8" s="29">
        <v>1.1000000000000001</v>
      </c>
      <c r="K8" s="26">
        <f>I8*J8</f>
        <v>1027.4000000000001</v>
      </c>
    </row>
    <row r="9" spans="2:11" ht="15.75" thickBot="1" x14ac:dyDescent="0.3">
      <c r="B9" s="3" t="s">
        <v>3</v>
      </c>
      <c r="C9" s="18">
        <f>AVERAGE(C6:C8)</f>
        <v>126.66666666666667</v>
      </c>
      <c r="D9" s="19">
        <f t="shared" ref="D9:H9" si="1">AVERAGE(D6:D8)</f>
        <v>187.33333333333334</v>
      </c>
      <c r="E9" s="19">
        <f t="shared" si="1"/>
        <v>218</v>
      </c>
      <c r="F9" s="19">
        <f t="shared" si="1"/>
        <v>220.33333333333334</v>
      </c>
      <c r="G9" s="19">
        <f t="shared" si="1"/>
        <v>134.33333333333334</v>
      </c>
      <c r="H9" s="19">
        <f t="shared" si="1"/>
        <v>88.333333333333329</v>
      </c>
      <c r="I9" s="19">
        <f t="shared" ref="I9" si="2">AVERAGE(I6:I8)</f>
        <v>975</v>
      </c>
      <c r="J9" s="19">
        <f t="shared" ref="J9:K9" si="3">AVERAGE(J6:J8)</f>
        <v>0.96666666666666679</v>
      </c>
      <c r="K9" s="20">
        <f t="shared" si="3"/>
        <v>943.26666666666677</v>
      </c>
    </row>
  </sheetData>
  <mergeCells count="5">
    <mergeCell ref="B2:K2"/>
    <mergeCell ref="C4:H4"/>
    <mergeCell ref="I4:I5"/>
    <mergeCell ref="J4:J5"/>
    <mergeCell ref="K4:K5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Sladoled</vt:lpstr>
      <vt:lpstr>letniizkupiček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2026-01-30T15:43:18Z</dcterms:modified>
</cp:coreProperties>
</file>